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Q:\Financial Compliance\Data Book Tables\FY23\"/>
    </mc:Choice>
  </mc:AlternateContent>
  <xr:revisionPtr revIDLastSave="0" documentId="13_ncr:1_{1C0BCC8C-C638-4A8E-90F8-72E5D508CE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V-1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C43" i="1" l="1"/>
  <c r="D43" i="1"/>
  <c r="E43" i="1"/>
  <c r="F43" i="1"/>
  <c r="G43" i="1"/>
  <c r="H43" i="1"/>
  <c r="I43" i="1"/>
  <c r="J43" i="1"/>
  <c r="K43" i="1"/>
  <c r="L43" i="1" l="1"/>
</calcChain>
</file>

<file path=xl/sharedStrings.xml><?xml version="1.0" encoding="utf-8"?>
<sst xmlns="http://schemas.openxmlformats.org/spreadsheetml/2006/main" count="57" uniqueCount="55">
  <si>
    <t>Dist. 
No.</t>
  </si>
  <si>
    <t>District/College</t>
  </si>
  <si>
    <t>Salaries</t>
  </si>
  <si>
    <t>Employee 
Benefits</t>
  </si>
  <si>
    <t>Contract. 
Services</t>
  </si>
  <si>
    <t>General 
Materials</t>
  </si>
  <si>
    <t>Fixed 
Charges</t>
  </si>
  <si>
    <t>Utilities</t>
  </si>
  <si>
    <t>Capital 
Outlay</t>
  </si>
  <si>
    <t>Other</t>
  </si>
  <si>
    <t>Total</t>
  </si>
  <si>
    <t>Kaskaskia</t>
  </si>
  <si>
    <t>DuPage</t>
  </si>
  <si>
    <t>Black Hawk</t>
  </si>
  <si>
    <t>Triton</t>
  </si>
  <si>
    <t>Parkland</t>
  </si>
  <si>
    <t>Sauk Valley</t>
  </si>
  <si>
    <t>Danville</t>
  </si>
  <si>
    <t>Chicago</t>
  </si>
  <si>
    <t>Elgin</t>
  </si>
  <si>
    <t>South Suburban</t>
  </si>
  <si>
    <t>Rock Valley</t>
  </si>
  <si>
    <t>Harper</t>
  </si>
  <si>
    <t>Illinois Valley</t>
  </si>
  <si>
    <t>Illinois Central</t>
  </si>
  <si>
    <t>Prairie State</t>
  </si>
  <si>
    <t>Waubonsee</t>
  </si>
  <si>
    <t>Lake Land</t>
  </si>
  <si>
    <t>Sandburg</t>
  </si>
  <si>
    <t>Highland</t>
  </si>
  <si>
    <t>Kankakee</t>
  </si>
  <si>
    <t>Rend Lake</t>
  </si>
  <si>
    <t>Southwestern</t>
  </si>
  <si>
    <t>Kishwaukee</t>
  </si>
  <si>
    <t>Moraine Valley</t>
  </si>
  <si>
    <t>Joliet</t>
  </si>
  <si>
    <t>Lincoln Land</t>
  </si>
  <si>
    <t>Morton</t>
  </si>
  <si>
    <t>McHenry</t>
  </si>
  <si>
    <t>Illinois Eastern</t>
  </si>
  <si>
    <t>Logan</t>
  </si>
  <si>
    <t>Shawnee</t>
  </si>
  <si>
    <t>Lake County</t>
  </si>
  <si>
    <t>Southeastern</t>
  </si>
  <si>
    <t>Spoon River</t>
  </si>
  <si>
    <t>Oakton</t>
  </si>
  <si>
    <t>Lewis &amp; Clark</t>
  </si>
  <si>
    <t>Richland</t>
  </si>
  <si>
    <t>Wood</t>
  </si>
  <si>
    <t>Heartland</t>
  </si>
  <si>
    <t>STATE TOTALS</t>
  </si>
  <si>
    <t>*Expenditures made from the Education and Operations &amp; Maintenance Funds
SOURCE OF DATA:  College Audits</t>
  </si>
  <si>
    <t xml:space="preserve"> </t>
  </si>
  <si>
    <t>Conferences  &amp; Meetings</t>
  </si>
  <si>
    <t>Illinois Community College Board
Table IV-13
FISCAL YEAR 2022 AUDITED OPERATING EXPENDITURES* BY OBJECT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</si>
</sst>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top"/>
    </xf>
    <xf numFmtId="3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3" fontId="2" fillId="2" borderId="4" xfId="1" applyNumberFormat="1" applyFont="1" applyFill="1" applyBorder="1" applyAlignment="1">
      <alignment horizontal="left" wrapText="1"/>
    </xf>
    <xf numFmtId="3" fontId="2" fillId="2" borderId="0" xfId="1" applyNumberFormat="1" applyFont="1" applyFill="1" applyAlignment="1">
      <alignment horizontal="left" wrapText="1"/>
    </xf>
    <xf numFmtId="0" fontId="1" fillId="2" borderId="0" xfId="1" applyFill="1" applyAlignment="1"/>
    <xf numFmtId="0" fontId="4" fillId="0" borderId="0" xfId="0" applyFont="1"/>
    <xf numFmtId="4" fontId="4" fillId="0" borderId="0" xfId="0" applyNumberFormat="1" applyFont="1"/>
    <xf numFmtId="44" fontId="4" fillId="0" borderId="0" xfId="0" applyNumberFormat="1" applyFont="1"/>
    <xf numFmtId="164" fontId="4" fillId="0" borderId="0" xfId="3" applyNumberFormat="1" applyFont="1" applyAlignment="1"/>
    <xf numFmtId="164" fontId="4" fillId="0" borderId="0" xfId="0" applyNumberFormat="1" applyFont="1"/>
    <xf numFmtId="3" fontId="2" fillId="2" borderId="0" xfId="1" applyNumberFormat="1" applyFont="1" applyFill="1" applyAlignment="1">
      <alignment horizontal="center" wrapText="1"/>
    </xf>
    <xf numFmtId="3" fontId="2" fillId="2" borderId="5" xfId="1" applyNumberFormat="1" applyFont="1" applyFill="1" applyBorder="1" applyAlignment="1">
      <alignment horizontal="center" wrapText="1"/>
    </xf>
    <xf numFmtId="1" fontId="4" fillId="0" borderId="0" xfId="0" applyNumberFormat="1" applyFont="1"/>
    <xf numFmtId="1" fontId="4" fillId="0" borderId="0" xfId="0" applyNumberFormat="1" applyFont="1" applyAlignment="1">
      <alignment horizontal="center"/>
    </xf>
    <xf numFmtId="3" fontId="2" fillId="2" borderId="1" xfId="1" applyNumberFormat="1" applyFont="1" applyFill="1" applyBorder="1" applyAlignment="1">
      <alignment horizontal="center" vertical="top" wrapText="1"/>
    </xf>
    <xf numFmtId="3" fontId="2" fillId="2" borderId="2" xfId="1" applyNumberFormat="1" applyFont="1" applyFill="1" applyBorder="1" applyAlignment="1">
      <alignment horizontal="center" vertical="top" wrapText="1"/>
    </xf>
    <xf numFmtId="3" fontId="2" fillId="2" borderId="3" xfId="1" applyNumberFormat="1" applyFont="1" applyFill="1" applyBorder="1" applyAlignment="1">
      <alignment horizontal="center" vertical="top" wrapText="1"/>
    </xf>
    <xf numFmtId="0" fontId="1" fillId="2" borderId="6" xfId="1" applyFill="1" applyBorder="1" applyAlignment="1">
      <alignment wrapText="1"/>
    </xf>
    <xf numFmtId="0" fontId="1" fillId="2" borderId="7" xfId="1" applyFill="1" applyBorder="1" applyAlignment="1"/>
    <xf numFmtId="0" fontId="1" fillId="2" borderId="8" xfId="1" applyFill="1" applyBorder="1" applyAlignment="1"/>
  </cellXfs>
  <cellStyles count="4">
    <cellStyle name="Comma0 3" xfId="2" xr:uid="{00000000-0005-0000-0000-000000000000}"/>
    <cellStyle name="Currency" xfId="3" builtinId="4"/>
    <cellStyle name="Normal" xfId="0" builtinId="0"/>
    <cellStyle name="Normal 4" xfId="1" xr:uid="{00000000-0005-0000-0000-000002000000}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5" displayName="Table5" ref="A2:L43" totalsRowShown="0" headerRowDxfId="13" dataDxfId="12" headerRowCellStyle="Normal 4" dataCellStyle="Normal 4">
  <autoFilter ref="A2:L43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000-000001000000}" name="Dist. _x000a_No." dataDxfId="11" dataCellStyle="Comma0 3"/>
    <tableColumn id="2" xr3:uid="{00000000-0010-0000-0000-000002000000}" name="District/College" dataDxfId="10" dataCellStyle="Normal 4"/>
    <tableColumn id="3" xr3:uid="{00000000-0010-0000-0000-000003000000}" name="Salaries" dataDxfId="9" dataCellStyle="Normal 4"/>
    <tableColumn id="4" xr3:uid="{00000000-0010-0000-0000-000004000000}" name="Employee _x000a_Benefits" dataDxfId="8" dataCellStyle="Normal 4"/>
    <tableColumn id="5" xr3:uid="{00000000-0010-0000-0000-000005000000}" name="Contract. _x000a_Services" dataDxfId="7" dataCellStyle="Normal 4"/>
    <tableColumn id="6" xr3:uid="{00000000-0010-0000-0000-000006000000}" name="General _x000a_Materials" dataDxfId="6" dataCellStyle="Normal 4"/>
    <tableColumn id="7" xr3:uid="{00000000-0010-0000-0000-000007000000}" name="Conferences  &amp; Meetings" dataDxfId="5" dataCellStyle="Normal 4"/>
    <tableColumn id="8" xr3:uid="{00000000-0010-0000-0000-000008000000}" name="Fixed _x000a_Charges" dataDxfId="4" dataCellStyle="Normal 4"/>
    <tableColumn id="9" xr3:uid="{00000000-0010-0000-0000-000009000000}" name="Utilities" dataDxfId="3" dataCellStyle="Normal 4"/>
    <tableColumn id="10" xr3:uid="{00000000-0010-0000-0000-00000A000000}" name="Capital _x000a_Outlay" dataDxfId="2" dataCellStyle="Normal 4"/>
    <tableColumn id="11" xr3:uid="{00000000-0010-0000-0000-00000B000000}" name="Other" dataDxfId="1" dataCellStyle="Normal 4"/>
    <tableColumn id="12" xr3:uid="{00000000-0010-0000-0000-00000C000000}" name="Total" dataDxfId="0" dataCellStyle="Comma0 3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L45"/>
  <sheetViews>
    <sheetView tabSelected="1" zoomScale="85" zoomScaleNormal="85" workbookViewId="0">
      <selection activeCell="J12" sqref="J12"/>
    </sheetView>
  </sheetViews>
  <sheetFormatPr defaultColWidth="8.85546875" defaultRowHeight="12.75" x14ac:dyDescent="0.2"/>
  <cols>
    <col min="1" max="1" width="5.140625" style="1" bestFit="1" customWidth="1"/>
    <col min="2" max="2" width="17" style="1" customWidth="1"/>
    <col min="3" max="3" width="14.5703125" style="1" bestFit="1" customWidth="1"/>
    <col min="4" max="6" width="13.140625" style="1" bestFit="1" customWidth="1"/>
    <col min="7" max="7" width="14.85546875" style="1" bestFit="1" customWidth="1"/>
    <col min="8" max="8" width="12" style="1" bestFit="1" customWidth="1"/>
    <col min="9" max="10" width="12.28515625" style="1" bestFit="1" customWidth="1"/>
    <col min="11" max="11" width="12" style="1" bestFit="1" customWidth="1"/>
    <col min="12" max="12" width="14.5703125" style="1" bestFit="1" customWidth="1"/>
    <col min="13" max="16384" width="8.85546875" style="1"/>
  </cols>
  <sheetData>
    <row r="1" spans="1:12" ht="69.599999999999994" customHeight="1" x14ac:dyDescent="0.2">
      <c r="A1" s="14" t="s">
        <v>54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6"/>
    </row>
    <row r="2" spans="1:12" ht="30" customHeight="1" x14ac:dyDescent="0.2">
      <c r="A2" s="2" t="s">
        <v>0</v>
      </c>
      <c r="B2" s="3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53</v>
      </c>
      <c r="H2" s="10" t="s">
        <v>6</v>
      </c>
      <c r="I2" s="10" t="s">
        <v>7</v>
      </c>
      <c r="J2" s="10" t="s">
        <v>8</v>
      </c>
      <c r="K2" s="10" t="s">
        <v>9</v>
      </c>
      <c r="L2" s="11" t="s">
        <v>10</v>
      </c>
    </row>
    <row r="3" spans="1:12" x14ac:dyDescent="0.2">
      <c r="A3" s="13">
        <v>501</v>
      </c>
      <c r="B3" s="7" t="s">
        <v>11</v>
      </c>
      <c r="C3" s="9">
        <v>12843327</v>
      </c>
      <c r="D3" s="9">
        <v>2691857</v>
      </c>
      <c r="E3" s="9">
        <v>1566256</v>
      </c>
      <c r="F3" s="9">
        <v>1110385</v>
      </c>
      <c r="G3" s="9">
        <v>160303</v>
      </c>
      <c r="H3" s="9">
        <v>71064</v>
      </c>
      <c r="I3" s="9">
        <v>905043</v>
      </c>
      <c r="J3" s="9">
        <v>146088</v>
      </c>
      <c r="K3" s="9">
        <v>4835522</v>
      </c>
      <c r="L3" s="9">
        <f>SUM(Table5[[#This Row],[Salaries]:[Other]])</f>
        <v>24329845</v>
      </c>
    </row>
    <row r="4" spans="1:12" x14ac:dyDescent="0.2">
      <c r="A4" s="13">
        <v>502</v>
      </c>
      <c r="B4" s="7" t="s">
        <v>12</v>
      </c>
      <c r="C4" s="9">
        <v>109811476</v>
      </c>
      <c r="D4" s="9">
        <v>15245253</v>
      </c>
      <c r="E4" s="9">
        <v>10304805</v>
      </c>
      <c r="F4" s="9">
        <v>9516153</v>
      </c>
      <c r="G4" s="9">
        <v>650176</v>
      </c>
      <c r="H4" s="9">
        <v>2538942</v>
      </c>
      <c r="I4" s="9">
        <v>4439682</v>
      </c>
      <c r="J4" s="9">
        <v>3998895</v>
      </c>
      <c r="K4" s="9">
        <v>7654066</v>
      </c>
      <c r="L4" s="9">
        <f>SUM(Table5[[#This Row],[Salaries]:[Other]])</f>
        <v>164159448</v>
      </c>
    </row>
    <row r="5" spans="1:12" x14ac:dyDescent="0.2">
      <c r="A5" s="13">
        <v>503</v>
      </c>
      <c r="B5" s="7" t="s">
        <v>13</v>
      </c>
      <c r="C5" s="9">
        <v>17144183</v>
      </c>
      <c r="D5" s="9">
        <v>5841493</v>
      </c>
      <c r="E5" s="9">
        <v>1788726</v>
      </c>
      <c r="F5" s="9">
        <v>1778334</v>
      </c>
      <c r="G5" s="9">
        <v>153299</v>
      </c>
      <c r="H5" s="9">
        <v>35105</v>
      </c>
      <c r="I5" s="9">
        <v>1346463</v>
      </c>
      <c r="J5" s="9">
        <v>28222</v>
      </c>
      <c r="K5" s="9">
        <v>2419186</v>
      </c>
      <c r="L5" s="9">
        <f>SUM(Table5[[#This Row],[Salaries]:[Other]])</f>
        <v>30535011</v>
      </c>
    </row>
    <row r="6" spans="1:12" x14ac:dyDescent="0.2">
      <c r="A6" s="13">
        <v>504</v>
      </c>
      <c r="B6" s="7" t="s">
        <v>14</v>
      </c>
      <c r="C6" s="9">
        <v>32554511.060000002</v>
      </c>
      <c r="D6" s="9">
        <v>6339491.0499999998</v>
      </c>
      <c r="E6" s="9">
        <v>3888491.37</v>
      </c>
      <c r="F6" s="9">
        <v>3046185.45</v>
      </c>
      <c r="G6" s="9">
        <v>203671.4</v>
      </c>
      <c r="H6" s="9">
        <v>89108.4</v>
      </c>
      <c r="I6" s="9">
        <v>2084500.41</v>
      </c>
      <c r="J6" s="9">
        <v>33332.199999999997</v>
      </c>
      <c r="K6" s="9">
        <v>4500379.66</v>
      </c>
      <c r="L6" s="9">
        <f>SUM(Table5[[#This Row],[Salaries]:[Other]])</f>
        <v>52739671</v>
      </c>
    </row>
    <row r="7" spans="1:12" x14ac:dyDescent="0.2">
      <c r="A7" s="13">
        <v>505</v>
      </c>
      <c r="B7" s="7" t="s">
        <v>15</v>
      </c>
      <c r="C7" s="9">
        <v>35309264</v>
      </c>
      <c r="D7" s="9">
        <v>5817458</v>
      </c>
      <c r="E7" s="9">
        <v>3333067</v>
      </c>
      <c r="F7" s="9">
        <v>2250678</v>
      </c>
      <c r="G7" s="9">
        <v>301685</v>
      </c>
      <c r="H7" s="9">
        <v>66098</v>
      </c>
      <c r="I7" s="9">
        <v>1655738</v>
      </c>
      <c r="J7" s="9">
        <v>484091</v>
      </c>
      <c r="K7" s="9">
        <v>1902698</v>
      </c>
      <c r="L7" s="9">
        <f>SUM(Table5[[#This Row],[Salaries]:[Other]])</f>
        <v>51120777</v>
      </c>
    </row>
    <row r="8" spans="1:12" x14ac:dyDescent="0.2">
      <c r="A8" s="13">
        <v>506</v>
      </c>
      <c r="B8" s="7" t="s">
        <v>16</v>
      </c>
      <c r="C8" s="9">
        <v>8733586</v>
      </c>
      <c r="D8" s="9">
        <v>1847232</v>
      </c>
      <c r="E8" s="9">
        <v>848519</v>
      </c>
      <c r="F8" s="9">
        <v>756667</v>
      </c>
      <c r="G8" s="9">
        <v>128846</v>
      </c>
      <c r="H8" s="9">
        <v>470</v>
      </c>
      <c r="I8" s="9">
        <v>469724</v>
      </c>
      <c r="J8" s="9">
        <v>90950</v>
      </c>
      <c r="K8" s="9">
        <v>2672564</v>
      </c>
      <c r="L8" s="9">
        <f>SUM(Table5[[#This Row],[Salaries]:[Other]])</f>
        <v>15548558</v>
      </c>
    </row>
    <row r="9" spans="1:12" x14ac:dyDescent="0.2">
      <c r="A9" s="13">
        <v>507</v>
      </c>
      <c r="B9" s="7" t="s">
        <v>17</v>
      </c>
      <c r="C9" s="9">
        <v>11313296</v>
      </c>
      <c r="D9" s="9">
        <v>2062277</v>
      </c>
      <c r="E9" s="9">
        <v>821023</v>
      </c>
      <c r="F9" s="9">
        <v>1520808</v>
      </c>
      <c r="G9" s="9">
        <v>197196</v>
      </c>
      <c r="H9" s="9">
        <v>248463</v>
      </c>
      <c r="I9" s="9">
        <v>813442</v>
      </c>
      <c r="J9" s="9">
        <v>39239</v>
      </c>
      <c r="K9" s="9">
        <v>18762</v>
      </c>
      <c r="L9" s="9">
        <f>SUM(Table5[[#This Row],[Salaries]:[Other]])</f>
        <v>17034506</v>
      </c>
    </row>
    <row r="10" spans="1:12" x14ac:dyDescent="0.2">
      <c r="A10" s="13">
        <v>508</v>
      </c>
      <c r="B10" s="7" t="s">
        <v>18</v>
      </c>
      <c r="C10" s="9">
        <v>187543966</v>
      </c>
      <c r="D10" s="9">
        <v>26811905</v>
      </c>
      <c r="E10" s="9">
        <v>10284102</v>
      </c>
      <c r="F10" s="9">
        <v>12298316</v>
      </c>
      <c r="G10" s="9">
        <v>346716</v>
      </c>
      <c r="H10" s="9">
        <v>1396111</v>
      </c>
      <c r="I10" s="9">
        <v>7940896</v>
      </c>
      <c r="J10" s="9">
        <v>0</v>
      </c>
      <c r="K10" s="9">
        <v>10464073</v>
      </c>
      <c r="L10" s="9">
        <f>SUM(Table5[[#This Row],[Salaries]:[Other]])</f>
        <v>257086085</v>
      </c>
    </row>
    <row r="11" spans="1:12" x14ac:dyDescent="0.2">
      <c r="A11" s="13">
        <v>509</v>
      </c>
      <c r="B11" s="7" t="s">
        <v>19</v>
      </c>
      <c r="C11" s="9">
        <v>49706817</v>
      </c>
      <c r="D11" s="9">
        <v>10321127</v>
      </c>
      <c r="E11" s="9">
        <v>3708672</v>
      </c>
      <c r="F11" s="9">
        <v>4354738</v>
      </c>
      <c r="G11" s="9">
        <v>497804</v>
      </c>
      <c r="H11" s="9">
        <v>623440</v>
      </c>
      <c r="I11" s="9">
        <v>2559167</v>
      </c>
      <c r="J11" s="9">
        <v>1342217</v>
      </c>
      <c r="K11" s="9">
        <v>472043</v>
      </c>
      <c r="L11" s="9">
        <f>SUM(Table5[[#This Row],[Salaries]:[Other]])</f>
        <v>73586025</v>
      </c>
    </row>
    <row r="12" spans="1:12" x14ac:dyDescent="0.2">
      <c r="A12" s="13">
        <v>510</v>
      </c>
      <c r="B12" s="7" t="s">
        <v>20</v>
      </c>
      <c r="C12" s="9">
        <v>17564121</v>
      </c>
      <c r="D12" s="9">
        <v>4356311</v>
      </c>
      <c r="E12" s="9">
        <v>2041387</v>
      </c>
      <c r="F12" s="9">
        <v>1064186</v>
      </c>
      <c r="G12" s="9">
        <v>29818</v>
      </c>
      <c r="H12" s="9">
        <v>312490</v>
      </c>
      <c r="I12" s="9">
        <v>1033776</v>
      </c>
      <c r="J12" s="9">
        <v>-1</v>
      </c>
      <c r="K12" s="9">
        <v>3270925</v>
      </c>
      <c r="L12" s="9">
        <f>SUM(Table5[[#This Row],[Salaries]:[Other]])</f>
        <v>29673013</v>
      </c>
    </row>
    <row r="13" spans="1:12" x14ac:dyDescent="0.2">
      <c r="A13" s="13">
        <v>511</v>
      </c>
      <c r="B13" s="7" t="s">
        <v>21</v>
      </c>
      <c r="C13" s="9">
        <v>24664652</v>
      </c>
      <c r="D13" s="9">
        <v>4234926</v>
      </c>
      <c r="E13" s="9">
        <v>3740159</v>
      </c>
      <c r="F13" s="9">
        <v>2049678</v>
      </c>
      <c r="G13" s="9">
        <v>205956</v>
      </c>
      <c r="H13" s="9">
        <v>564014</v>
      </c>
      <c r="I13" s="9">
        <v>2114253</v>
      </c>
      <c r="J13" s="9">
        <v>34474</v>
      </c>
      <c r="K13" s="9">
        <v>723578</v>
      </c>
      <c r="L13" s="9">
        <f>SUM(Table5[[#This Row],[Salaries]:[Other]])</f>
        <v>38331690</v>
      </c>
    </row>
    <row r="14" spans="1:12" x14ac:dyDescent="0.2">
      <c r="A14" s="13">
        <v>512</v>
      </c>
      <c r="B14" s="7" t="s">
        <v>22</v>
      </c>
      <c r="C14" s="9">
        <v>72686858</v>
      </c>
      <c r="D14" s="9">
        <v>14505388</v>
      </c>
      <c r="E14" s="9">
        <v>7974826</v>
      </c>
      <c r="F14" s="9">
        <v>4622324</v>
      </c>
      <c r="G14" s="9">
        <v>789790</v>
      </c>
      <c r="H14" s="9">
        <v>742238</v>
      </c>
      <c r="I14" s="9">
        <v>3022823</v>
      </c>
      <c r="J14" s="9">
        <v>1123511</v>
      </c>
      <c r="K14" s="9">
        <v>5850912</v>
      </c>
      <c r="L14" s="9">
        <f>SUM(Table5[[#This Row],[Salaries]:[Other]])</f>
        <v>111318670</v>
      </c>
    </row>
    <row r="15" spans="1:12" x14ac:dyDescent="0.2">
      <c r="A15" s="13">
        <v>513</v>
      </c>
      <c r="B15" s="7" t="s">
        <v>23</v>
      </c>
      <c r="C15" s="9">
        <v>12871388</v>
      </c>
      <c r="D15" s="9">
        <v>3359825</v>
      </c>
      <c r="E15" s="9">
        <v>1105157</v>
      </c>
      <c r="F15" s="9">
        <v>1221582</v>
      </c>
      <c r="G15" s="9">
        <v>107308</v>
      </c>
      <c r="H15" s="9">
        <v>246908</v>
      </c>
      <c r="I15" s="9">
        <v>687628</v>
      </c>
      <c r="J15" s="9">
        <v>649843</v>
      </c>
      <c r="K15" s="9">
        <v>815673</v>
      </c>
      <c r="L15" s="9">
        <f>SUM(Table5[[#This Row],[Salaries]:[Other]])</f>
        <v>21065312</v>
      </c>
    </row>
    <row r="16" spans="1:12" x14ac:dyDescent="0.2">
      <c r="A16" s="13">
        <v>514</v>
      </c>
      <c r="B16" s="7" t="s">
        <v>24</v>
      </c>
      <c r="C16" s="9">
        <v>30910997</v>
      </c>
      <c r="D16" s="9">
        <v>6171512</v>
      </c>
      <c r="E16" s="9">
        <v>2106663</v>
      </c>
      <c r="F16" s="9">
        <v>3191773</v>
      </c>
      <c r="G16" s="9">
        <v>227744</v>
      </c>
      <c r="H16" s="9">
        <v>1970455</v>
      </c>
      <c r="I16" s="9">
        <v>1745702</v>
      </c>
      <c r="J16" s="9">
        <v>298333</v>
      </c>
      <c r="K16" s="9">
        <v>557939</v>
      </c>
      <c r="L16" s="9">
        <f>SUM(Table5[[#This Row],[Salaries]:[Other]])</f>
        <v>47181118</v>
      </c>
    </row>
    <row r="17" spans="1:12" x14ac:dyDescent="0.2">
      <c r="A17" s="13">
        <v>515</v>
      </c>
      <c r="B17" s="7" t="s">
        <v>25</v>
      </c>
      <c r="C17" s="9">
        <v>19595798</v>
      </c>
      <c r="D17" s="9">
        <v>2822983</v>
      </c>
      <c r="E17" s="9">
        <v>2021802</v>
      </c>
      <c r="F17" s="9">
        <v>1421631</v>
      </c>
      <c r="G17" s="9">
        <v>174060</v>
      </c>
      <c r="H17" s="9">
        <v>439174</v>
      </c>
      <c r="I17" s="9">
        <v>664177</v>
      </c>
      <c r="J17" s="9">
        <v>151301</v>
      </c>
      <c r="K17" s="9">
        <v>706075</v>
      </c>
      <c r="L17" s="9">
        <f>SUM(Table5[[#This Row],[Salaries]:[Other]])</f>
        <v>27997001</v>
      </c>
    </row>
    <row r="18" spans="1:12" x14ac:dyDescent="0.2">
      <c r="A18" s="13">
        <v>516</v>
      </c>
      <c r="B18" s="7" t="s">
        <v>26</v>
      </c>
      <c r="C18" s="9">
        <v>35944649</v>
      </c>
      <c r="D18" s="9">
        <v>6272916</v>
      </c>
      <c r="E18" s="9">
        <v>5219720</v>
      </c>
      <c r="F18" s="9">
        <v>7136590</v>
      </c>
      <c r="G18" s="9">
        <v>384737</v>
      </c>
      <c r="H18" s="9">
        <v>344378</v>
      </c>
      <c r="I18" s="9">
        <v>2063094</v>
      </c>
      <c r="J18" s="9">
        <v>291386</v>
      </c>
      <c r="K18" s="9">
        <v>2149477</v>
      </c>
      <c r="L18" s="9">
        <f>SUM(Table5[[#This Row],[Salaries]:[Other]])</f>
        <v>59806947</v>
      </c>
    </row>
    <row r="19" spans="1:12" x14ac:dyDescent="0.2">
      <c r="A19" s="13">
        <v>517</v>
      </c>
      <c r="B19" s="7" t="s">
        <v>27</v>
      </c>
      <c r="C19" s="9">
        <v>16761203</v>
      </c>
      <c r="D19" s="9">
        <v>4295352</v>
      </c>
      <c r="E19" s="9">
        <v>1350591</v>
      </c>
      <c r="F19" s="9">
        <v>2919478</v>
      </c>
      <c r="G19" s="9">
        <v>163082</v>
      </c>
      <c r="H19" s="9">
        <v>468938</v>
      </c>
      <c r="I19" s="9">
        <v>1058061</v>
      </c>
      <c r="J19" s="9">
        <v>425267</v>
      </c>
      <c r="K19" s="9">
        <v>2438428</v>
      </c>
      <c r="L19" s="9">
        <f>SUM(Table5[[#This Row],[Salaries]:[Other]])</f>
        <v>29880400</v>
      </c>
    </row>
    <row r="20" spans="1:12" x14ac:dyDescent="0.2">
      <c r="A20" s="13">
        <v>518</v>
      </c>
      <c r="B20" s="7" t="s">
        <v>28</v>
      </c>
      <c r="C20" s="9">
        <v>7734581</v>
      </c>
      <c r="D20" s="9">
        <v>1184385</v>
      </c>
      <c r="E20" s="9">
        <v>164830</v>
      </c>
      <c r="F20" s="9">
        <v>1022673</v>
      </c>
      <c r="G20" s="9">
        <v>129171</v>
      </c>
      <c r="H20" s="9">
        <v>7474</v>
      </c>
      <c r="I20" s="9">
        <v>519155</v>
      </c>
      <c r="J20" s="9">
        <v>454303</v>
      </c>
      <c r="K20" s="9">
        <v>1321742</v>
      </c>
      <c r="L20" s="9">
        <f>SUM(Table5[[#This Row],[Salaries]:[Other]])</f>
        <v>12538314</v>
      </c>
    </row>
    <row r="21" spans="1:12" x14ac:dyDescent="0.2">
      <c r="A21" s="13">
        <v>519</v>
      </c>
      <c r="B21" s="7" t="s">
        <v>29</v>
      </c>
      <c r="C21" s="9">
        <v>9279769</v>
      </c>
      <c r="D21" s="9">
        <v>2232321</v>
      </c>
      <c r="E21" s="9">
        <v>1057500</v>
      </c>
      <c r="F21" s="9">
        <v>631271</v>
      </c>
      <c r="G21" s="9">
        <v>150412</v>
      </c>
      <c r="H21" s="9">
        <v>77855</v>
      </c>
      <c r="I21" s="9">
        <v>694742</v>
      </c>
      <c r="J21" s="9">
        <v>53010</v>
      </c>
      <c r="K21" s="9">
        <v>150171</v>
      </c>
      <c r="L21" s="9">
        <f>SUM(Table5[[#This Row],[Salaries]:[Other]])</f>
        <v>14327051</v>
      </c>
    </row>
    <row r="22" spans="1:12" x14ac:dyDescent="0.2">
      <c r="A22" s="13">
        <v>520</v>
      </c>
      <c r="B22" s="7" t="s">
        <v>30</v>
      </c>
      <c r="C22" s="9">
        <v>12290587</v>
      </c>
      <c r="D22" s="9">
        <v>1912857</v>
      </c>
      <c r="E22" s="9">
        <v>1552787</v>
      </c>
      <c r="F22" s="9">
        <v>1253819</v>
      </c>
      <c r="G22" s="9">
        <v>144277</v>
      </c>
      <c r="H22" s="9">
        <v>308420</v>
      </c>
      <c r="I22" s="9">
        <v>942443</v>
      </c>
      <c r="J22" s="9">
        <v>356078</v>
      </c>
      <c r="K22" s="9">
        <v>2345044</v>
      </c>
      <c r="L22" s="9">
        <f>SUM(Table5[[#This Row],[Salaries]:[Other]])</f>
        <v>21106312</v>
      </c>
    </row>
    <row r="23" spans="1:12" x14ac:dyDescent="0.2">
      <c r="A23" s="13">
        <v>521</v>
      </c>
      <c r="B23" s="7" t="s">
        <v>31</v>
      </c>
      <c r="C23" s="9">
        <v>9147854</v>
      </c>
      <c r="D23" s="9">
        <v>1440335</v>
      </c>
      <c r="E23" s="9">
        <v>1119470</v>
      </c>
      <c r="F23" s="9">
        <v>1206382</v>
      </c>
      <c r="G23" s="9">
        <v>133143</v>
      </c>
      <c r="H23" s="9">
        <v>4800</v>
      </c>
      <c r="I23" s="9">
        <v>762555</v>
      </c>
      <c r="J23" s="9">
        <v>219767</v>
      </c>
      <c r="K23" s="9">
        <v>2360325</v>
      </c>
      <c r="L23" s="9">
        <f>SUM(Table5[[#This Row],[Salaries]:[Other]])</f>
        <v>16394631</v>
      </c>
    </row>
    <row r="24" spans="1:12" x14ac:dyDescent="0.2">
      <c r="A24" s="13">
        <v>522</v>
      </c>
      <c r="B24" s="7" t="s">
        <v>32</v>
      </c>
      <c r="C24" s="9">
        <v>32260389</v>
      </c>
      <c r="D24" s="9">
        <v>4542302</v>
      </c>
      <c r="E24" s="9">
        <v>3222313</v>
      </c>
      <c r="F24" s="9">
        <v>2773759</v>
      </c>
      <c r="G24" s="9">
        <v>124468</v>
      </c>
      <c r="H24" s="9">
        <v>496804</v>
      </c>
      <c r="I24" s="9">
        <v>1985362</v>
      </c>
      <c r="J24" s="9">
        <v>801829</v>
      </c>
      <c r="K24" s="9">
        <v>4349453</v>
      </c>
      <c r="L24" s="9">
        <f>SUM(Table5[[#This Row],[Salaries]:[Other]])</f>
        <v>50556679</v>
      </c>
    </row>
    <row r="25" spans="1:12" x14ac:dyDescent="0.2">
      <c r="A25" s="13">
        <v>523</v>
      </c>
      <c r="B25" s="7" t="s">
        <v>33</v>
      </c>
      <c r="C25" s="9">
        <v>12735359</v>
      </c>
      <c r="D25" s="9">
        <v>2842561</v>
      </c>
      <c r="E25" s="9">
        <v>1618115</v>
      </c>
      <c r="F25" s="9">
        <v>1064851</v>
      </c>
      <c r="G25" s="9">
        <v>113640</v>
      </c>
      <c r="H25" s="9">
        <v>10411</v>
      </c>
      <c r="I25" s="9">
        <v>679802</v>
      </c>
      <c r="J25" s="9">
        <v>0</v>
      </c>
      <c r="K25" s="9">
        <v>1067739</v>
      </c>
      <c r="L25" s="9">
        <f>SUM(Table5[[#This Row],[Salaries]:[Other]])</f>
        <v>20132478</v>
      </c>
    </row>
    <row r="26" spans="1:12" x14ac:dyDescent="0.2">
      <c r="A26" s="13">
        <v>524</v>
      </c>
      <c r="B26" s="7" t="s">
        <v>34</v>
      </c>
      <c r="C26" s="9">
        <v>54095868</v>
      </c>
      <c r="D26" s="9">
        <v>12745253</v>
      </c>
      <c r="E26" s="9">
        <v>4781423</v>
      </c>
      <c r="F26" s="9">
        <v>2770874</v>
      </c>
      <c r="G26" s="9">
        <v>136752</v>
      </c>
      <c r="H26" s="9">
        <v>33953</v>
      </c>
      <c r="I26" s="9">
        <v>1958129</v>
      </c>
      <c r="J26" s="9">
        <v>259663</v>
      </c>
      <c r="K26" s="9">
        <v>5906224</v>
      </c>
      <c r="L26" s="9">
        <f>SUM(Table5[[#This Row],[Salaries]:[Other]])</f>
        <v>82688139</v>
      </c>
    </row>
    <row r="27" spans="1:12" x14ac:dyDescent="0.2">
      <c r="A27" s="13">
        <v>525</v>
      </c>
      <c r="B27" s="7" t="s">
        <v>35</v>
      </c>
      <c r="C27" s="9">
        <v>60515213</v>
      </c>
      <c r="D27" s="9">
        <v>13328177</v>
      </c>
      <c r="E27" s="9">
        <v>2014043</v>
      </c>
      <c r="F27" s="9">
        <v>3893176</v>
      </c>
      <c r="G27" s="9">
        <v>354533</v>
      </c>
      <c r="H27" s="9">
        <v>272498</v>
      </c>
      <c r="I27" s="9">
        <v>2134217</v>
      </c>
      <c r="J27" s="9">
        <v>307624</v>
      </c>
      <c r="K27" s="9">
        <v>4510330</v>
      </c>
      <c r="L27" s="9">
        <f>SUM(Table5[[#This Row],[Salaries]:[Other]])</f>
        <v>87329811</v>
      </c>
    </row>
    <row r="28" spans="1:12" x14ac:dyDescent="0.2">
      <c r="A28" s="13">
        <v>526</v>
      </c>
      <c r="B28" s="7" t="s">
        <v>36</v>
      </c>
      <c r="C28" s="9">
        <v>29259233</v>
      </c>
      <c r="D28" s="9">
        <v>4105014</v>
      </c>
      <c r="E28" s="9">
        <v>2149630</v>
      </c>
      <c r="F28" s="9">
        <v>2260178</v>
      </c>
      <c r="G28" s="9">
        <v>413294</v>
      </c>
      <c r="H28" s="9">
        <v>412365</v>
      </c>
      <c r="I28" s="9">
        <v>1394098</v>
      </c>
      <c r="J28" s="9">
        <v>836551</v>
      </c>
      <c r="K28" s="9">
        <v>1537152</v>
      </c>
      <c r="L28" s="9">
        <f>SUM(Table5[[#This Row],[Salaries]:[Other]])</f>
        <v>42367515</v>
      </c>
    </row>
    <row r="29" spans="1:12" x14ac:dyDescent="0.2">
      <c r="A29" s="13">
        <v>527</v>
      </c>
      <c r="B29" s="7" t="s">
        <v>37</v>
      </c>
      <c r="C29" s="9">
        <v>16354993</v>
      </c>
      <c r="D29" s="9">
        <v>1906282</v>
      </c>
      <c r="E29" s="9">
        <v>2972340</v>
      </c>
      <c r="F29" s="9">
        <v>1677126</v>
      </c>
      <c r="G29" s="9">
        <v>486762</v>
      </c>
      <c r="H29" s="9">
        <v>94995</v>
      </c>
      <c r="I29" s="9">
        <v>654704</v>
      </c>
      <c r="J29" s="9">
        <v>35115</v>
      </c>
      <c r="K29" s="9">
        <v>173934</v>
      </c>
      <c r="L29" s="9">
        <f>SUM(Table5[[#This Row],[Salaries]:[Other]])</f>
        <v>24356251</v>
      </c>
    </row>
    <row r="30" spans="1:12" x14ac:dyDescent="0.2">
      <c r="A30" s="13">
        <v>528</v>
      </c>
      <c r="B30" s="7" t="s">
        <v>38</v>
      </c>
      <c r="C30" s="9">
        <v>26732200</v>
      </c>
      <c r="D30" s="9">
        <v>3824522</v>
      </c>
      <c r="E30" s="9">
        <v>4683516</v>
      </c>
      <c r="F30" s="9">
        <v>3521136</v>
      </c>
      <c r="G30" s="9">
        <v>263200</v>
      </c>
      <c r="H30" s="9">
        <v>1696278</v>
      </c>
      <c r="I30" s="9">
        <v>1049173</v>
      </c>
      <c r="J30" s="9">
        <v>2354011</v>
      </c>
      <c r="K30" s="9">
        <v>1337251</v>
      </c>
      <c r="L30" s="9">
        <f>SUM(Table5[[#This Row],[Salaries]:[Other]])</f>
        <v>45461287</v>
      </c>
    </row>
    <row r="31" spans="1:12" x14ac:dyDescent="0.2">
      <c r="A31" s="13">
        <v>529</v>
      </c>
      <c r="B31" s="7" t="s">
        <v>39</v>
      </c>
      <c r="C31" s="9">
        <v>16122514</v>
      </c>
      <c r="D31" s="9">
        <v>2429527</v>
      </c>
      <c r="E31" s="9">
        <v>2118239</v>
      </c>
      <c r="F31" s="9">
        <v>2283027</v>
      </c>
      <c r="G31" s="9">
        <v>221479</v>
      </c>
      <c r="H31" s="9">
        <v>36515</v>
      </c>
      <c r="I31" s="9">
        <v>1237911</v>
      </c>
      <c r="J31" s="9">
        <v>789597</v>
      </c>
      <c r="K31" s="9">
        <v>5063227</v>
      </c>
      <c r="L31" s="9">
        <f>SUM(Table5[[#This Row],[Salaries]:[Other]])</f>
        <v>30302036</v>
      </c>
    </row>
    <row r="32" spans="1:12" x14ac:dyDescent="0.2">
      <c r="A32" s="13">
        <v>530</v>
      </c>
      <c r="B32" s="7" t="s">
        <v>40</v>
      </c>
      <c r="C32" s="9">
        <v>17192878</v>
      </c>
      <c r="D32" s="9">
        <v>2238989</v>
      </c>
      <c r="E32" s="9">
        <v>2016776</v>
      </c>
      <c r="F32" s="9">
        <v>1405763</v>
      </c>
      <c r="G32" s="9">
        <v>167152</v>
      </c>
      <c r="H32" s="9">
        <v>44347</v>
      </c>
      <c r="I32" s="9">
        <v>772542</v>
      </c>
      <c r="J32" s="9">
        <v>169705</v>
      </c>
      <c r="K32" s="9">
        <v>2835626</v>
      </c>
      <c r="L32" s="9">
        <f>SUM(Table5[[#This Row],[Salaries]:[Other]])</f>
        <v>26843778</v>
      </c>
    </row>
    <row r="33" spans="1:12" x14ac:dyDescent="0.2">
      <c r="A33" s="13">
        <v>531</v>
      </c>
      <c r="B33" s="7" t="s">
        <v>41</v>
      </c>
      <c r="C33" s="9">
        <v>6146244</v>
      </c>
      <c r="D33" s="9">
        <v>622906</v>
      </c>
      <c r="E33" s="9">
        <v>1239818</v>
      </c>
      <c r="F33" s="9">
        <v>531507</v>
      </c>
      <c r="G33" s="9">
        <v>44376</v>
      </c>
      <c r="H33" s="9">
        <v>123737</v>
      </c>
      <c r="I33" s="9">
        <v>619288</v>
      </c>
      <c r="J33" s="9">
        <v>36549</v>
      </c>
      <c r="K33" s="9">
        <v>2108044</v>
      </c>
      <c r="L33" s="9">
        <f>SUM(Table5[[#This Row],[Salaries]:[Other]])</f>
        <v>11472469</v>
      </c>
    </row>
    <row r="34" spans="1:12" x14ac:dyDescent="0.2">
      <c r="A34" s="13">
        <v>532</v>
      </c>
      <c r="B34" s="7" t="s">
        <v>42</v>
      </c>
      <c r="C34" s="9">
        <v>70285016</v>
      </c>
      <c r="D34" s="9">
        <v>13134078</v>
      </c>
      <c r="E34" s="9">
        <v>6124999</v>
      </c>
      <c r="F34" s="9">
        <v>3076730</v>
      </c>
      <c r="G34" s="9">
        <v>510539</v>
      </c>
      <c r="H34" s="9">
        <v>2244189</v>
      </c>
      <c r="I34" s="9">
        <v>3070570</v>
      </c>
      <c r="J34" s="9">
        <v>873847</v>
      </c>
      <c r="K34" s="9">
        <v>2229714</v>
      </c>
      <c r="L34" s="9">
        <f>SUM(Table5[[#This Row],[Salaries]:[Other]])</f>
        <v>101549682</v>
      </c>
    </row>
    <row r="35" spans="1:12" x14ac:dyDescent="0.2">
      <c r="A35" s="13">
        <v>533</v>
      </c>
      <c r="B35" s="7" t="s">
        <v>43</v>
      </c>
      <c r="C35" s="9">
        <v>4829062</v>
      </c>
      <c r="D35" s="9">
        <v>709920</v>
      </c>
      <c r="E35" s="9">
        <v>1771439</v>
      </c>
      <c r="F35" s="9">
        <v>865815</v>
      </c>
      <c r="G35" s="9">
        <v>113718</v>
      </c>
      <c r="H35" s="9">
        <v>50405</v>
      </c>
      <c r="I35" s="9">
        <v>483259</v>
      </c>
      <c r="J35" s="9">
        <v>754972</v>
      </c>
      <c r="K35" s="9">
        <v>1423918</v>
      </c>
      <c r="L35" s="9">
        <f>SUM(Table5[[#This Row],[Salaries]:[Other]])</f>
        <v>11002508</v>
      </c>
    </row>
    <row r="36" spans="1:12" x14ac:dyDescent="0.2">
      <c r="A36" s="13">
        <v>534</v>
      </c>
      <c r="B36" s="7" t="s">
        <v>44</v>
      </c>
      <c r="C36" s="9">
        <v>5698914</v>
      </c>
      <c r="D36" s="9">
        <v>1232094</v>
      </c>
      <c r="E36" s="9">
        <v>539557</v>
      </c>
      <c r="F36" s="9">
        <v>1021407</v>
      </c>
      <c r="G36" s="9">
        <v>138244</v>
      </c>
      <c r="H36" s="9">
        <v>16686</v>
      </c>
      <c r="I36" s="9">
        <v>429218</v>
      </c>
      <c r="J36" s="9">
        <v>101031</v>
      </c>
      <c r="K36" s="9">
        <v>556478</v>
      </c>
      <c r="L36" s="9">
        <f>SUM(Table5[[#This Row],[Salaries]:[Other]])</f>
        <v>9733629</v>
      </c>
    </row>
    <row r="37" spans="1:12" x14ac:dyDescent="0.2">
      <c r="A37" s="13">
        <v>535</v>
      </c>
      <c r="B37" s="7" t="s">
        <v>45</v>
      </c>
      <c r="C37" s="9">
        <v>50925029</v>
      </c>
      <c r="D37" s="9">
        <v>7223875</v>
      </c>
      <c r="E37" s="9">
        <v>3106431</v>
      </c>
      <c r="F37" s="9">
        <v>6134709</v>
      </c>
      <c r="G37" s="9">
        <v>201243</v>
      </c>
      <c r="H37" s="9">
        <v>204384</v>
      </c>
      <c r="I37" s="9">
        <v>1131901</v>
      </c>
      <c r="J37" s="9">
        <v>167916</v>
      </c>
      <c r="K37" s="9">
        <v>230547</v>
      </c>
      <c r="L37" s="9">
        <f>SUM(Table5[[#This Row],[Salaries]:[Other]])</f>
        <v>69326035</v>
      </c>
    </row>
    <row r="38" spans="1:12" x14ac:dyDescent="0.2">
      <c r="A38" s="13">
        <v>536</v>
      </c>
      <c r="B38" s="7" t="s">
        <v>46</v>
      </c>
      <c r="C38" s="9">
        <v>18277368</v>
      </c>
      <c r="D38" s="9">
        <v>1981214</v>
      </c>
      <c r="E38" s="9">
        <v>3379801</v>
      </c>
      <c r="F38" s="9">
        <v>1249056</v>
      </c>
      <c r="G38" s="9">
        <v>84979</v>
      </c>
      <c r="H38" s="9">
        <v>76665</v>
      </c>
      <c r="I38" s="9">
        <v>1286792</v>
      </c>
      <c r="J38" s="9">
        <v>19224</v>
      </c>
      <c r="K38" s="9">
        <v>57388</v>
      </c>
      <c r="L38" s="9">
        <f>SUM(Table5[[#This Row],[Salaries]:[Other]])</f>
        <v>26412487</v>
      </c>
    </row>
    <row r="39" spans="1:12" x14ac:dyDescent="0.2">
      <c r="A39" s="13">
        <v>537</v>
      </c>
      <c r="B39" s="7" t="s">
        <v>47</v>
      </c>
      <c r="C39" s="9">
        <v>10462921.460000001</v>
      </c>
      <c r="D39" s="9">
        <v>2227766</v>
      </c>
      <c r="E39" s="9">
        <v>1353591.01</v>
      </c>
      <c r="F39" s="9">
        <v>893215</v>
      </c>
      <c r="G39" s="9">
        <v>155159</v>
      </c>
      <c r="H39" s="9">
        <v>191892</v>
      </c>
      <c r="I39" s="9">
        <v>472360</v>
      </c>
      <c r="J39" s="9">
        <v>317094</v>
      </c>
      <c r="K39" s="9">
        <v>461854</v>
      </c>
      <c r="L39" s="9">
        <f>SUM(Table5[[#This Row],[Salaries]:[Other]])</f>
        <v>16535852.470000001</v>
      </c>
    </row>
    <row r="40" spans="1:12" x14ac:dyDescent="0.2">
      <c r="A40" s="13">
        <v>539</v>
      </c>
      <c r="B40" s="7" t="s">
        <v>48</v>
      </c>
      <c r="C40" s="9">
        <v>8309408</v>
      </c>
      <c r="D40" s="9">
        <v>1971500</v>
      </c>
      <c r="E40" s="9">
        <v>1394123</v>
      </c>
      <c r="F40" s="9">
        <v>736645</v>
      </c>
      <c r="G40" s="9">
        <v>120904</v>
      </c>
      <c r="H40" s="9">
        <v>99773</v>
      </c>
      <c r="I40" s="9">
        <v>601104</v>
      </c>
      <c r="J40" s="9">
        <v>341710</v>
      </c>
      <c r="K40" s="9">
        <v>975841</v>
      </c>
      <c r="L40" s="9">
        <f>SUM(Table5[[#This Row],[Salaries]:[Other]])</f>
        <v>14551008</v>
      </c>
    </row>
    <row r="41" spans="1:12" x14ac:dyDescent="0.2">
      <c r="A41" s="13">
        <v>540</v>
      </c>
      <c r="B41" s="7" t="s">
        <v>49</v>
      </c>
      <c r="C41" s="9">
        <v>19739457</v>
      </c>
      <c r="D41" s="9">
        <v>3387688</v>
      </c>
      <c r="E41" s="9">
        <v>1877442</v>
      </c>
      <c r="F41" s="9">
        <v>1709459</v>
      </c>
      <c r="G41" s="9">
        <v>283640</v>
      </c>
      <c r="H41" s="9">
        <v>505536</v>
      </c>
      <c r="I41" s="9">
        <v>1036049</v>
      </c>
      <c r="J41" s="9">
        <v>482635</v>
      </c>
      <c r="K41" s="9">
        <v>3685134</v>
      </c>
      <c r="L41" s="9">
        <f>SUM(Table5[[#This Row],[Salaries]:[Other]])</f>
        <v>32707040</v>
      </c>
    </row>
    <row r="42" spans="1:12" ht="22.15" customHeight="1" x14ac:dyDescent="0.2">
      <c r="A42" s="12" t="s">
        <v>52</v>
      </c>
      <c r="B42" s="6" t="s">
        <v>52</v>
      </c>
      <c r="C42" s="9"/>
      <c r="D42" s="9"/>
      <c r="E42" s="9"/>
      <c r="F42" s="9"/>
      <c r="G42" s="9"/>
      <c r="H42" s="9"/>
      <c r="I42" s="9"/>
      <c r="J42" s="9"/>
      <c r="K42" s="9"/>
      <c r="L42" s="9"/>
    </row>
    <row r="43" spans="1:12" x14ac:dyDescent="0.2">
      <c r="A43" s="5" t="s">
        <v>52</v>
      </c>
      <c r="B43" s="6" t="s">
        <v>50</v>
      </c>
      <c r="C43" s="8">
        <f t="shared" ref="C43:K43" si="0">SUM(C3:C41)</f>
        <v>1194354949.52</v>
      </c>
      <c r="D43" s="8">
        <f t="shared" si="0"/>
        <v>210220872.05000001</v>
      </c>
      <c r="E43" s="8">
        <f t="shared" si="0"/>
        <v>112362149.38000001</v>
      </c>
      <c r="F43" s="8">
        <f t="shared" si="0"/>
        <v>102242084.45</v>
      </c>
      <c r="G43" s="8">
        <f t="shared" si="0"/>
        <v>9213276.4000000004</v>
      </c>
      <c r="H43" s="8">
        <f t="shared" si="0"/>
        <v>17167378.399999999</v>
      </c>
      <c r="I43" s="8">
        <f t="shared" si="0"/>
        <v>58519543.409999996</v>
      </c>
      <c r="J43" s="8">
        <f t="shared" si="0"/>
        <v>18869379.199999999</v>
      </c>
      <c r="K43" s="8">
        <f t="shared" si="0"/>
        <v>96139436.659999996</v>
      </c>
      <c r="L43" s="8">
        <f>SUM(C43:K43)</f>
        <v>1819089069.4700005</v>
      </c>
    </row>
    <row r="44" spans="1:12" x14ac:dyDescent="0.2">
      <c r="A44" s="17" t="s">
        <v>51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9"/>
    </row>
    <row r="45" spans="1:12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</sheetData>
  <mergeCells count="2">
    <mergeCell ref="A1:L1"/>
    <mergeCell ref="A44:L44"/>
  </mergeCells>
  <phoneticPr fontId="6" type="noConversion"/>
  <printOptions horizontalCentered="1"/>
  <pageMargins left="0.5" right="0.5" top="0.75" bottom="0.5" header="0.25" footer="0.25"/>
  <pageSetup scale="7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IV-13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cp:lastModifiedBy>Buttler, Marco</cp:lastModifiedBy>
  <dcterms:created xsi:type="dcterms:W3CDTF">2018-11-20T17:33:10Z</dcterms:created>
  <dcterms:modified xsi:type="dcterms:W3CDTF">2024-03-28T14:16:15Z</dcterms:modified>
</cp:coreProperties>
</file>